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3" i="1"/>
  <c r="J13"/>
  <c r="B13"/>
  <c r="K12"/>
  <c r="J12"/>
  <c r="B12"/>
  <c r="K11"/>
  <c r="J11"/>
  <c r="B11"/>
  <c r="K10"/>
  <c r="J10"/>
  <c r="B10"/>
  <c r="K9"/>
  <c r="J9"/>
  <c r="B9"/>
  <c r="K8"/>
  <c r="J8"/>
  <c r="B8"/>
  <c r="K7"/>
  <c r="J7"/>
  <c r="B7"/>
  <c r="K6"/>
  <c r="J6"/>
  <c r="B6"/>
  <c r="K5"/>
  <c r="J5"/>
  <c r="B5"/>
  <c r="K4"/>
  <c r="J4"/>
  <c r="B4"/>
  <c r="K3"/>
  <c r="J3"/>
  <c r="B3"/>
</calcChain>
</file>

<file path=xl/sharedStrings.xml><?xml version="1.0" encoding="utf-8"?>
<sst xmlns="http://schemas.openxmlformats.org/spreadsheetml/2006/main" count="26" uniqueCount="26">
  <si>
    <t>Premier</t>
  </si>
  <si>
    <t>Team</t>
  </si>
  <si>
    <t>Played</t>
  </si>
  <si>
    <t>Won</t>
  </si>
  <si>
    <t>Draw</t>
  </si>
  <si>
    <t>Lost</t>
  </si>
  <si>
    <t>Lost 50%</t>
  </si>
  <si>
    <t>Lost within 5</t>
  </si>
  <si>
    <t>Goals For</t>
  </si>
  <si>
    <t xml:space="preserve">Goals Against </t>
  </si>
  <si>
    <t>Goal Average</t>
  </si>
  <si>
    <t>Points</t>
  </si>
  <si>
    <t>Tomahawks</t>
  </si>
  <si>
    <t>Newton</t>
  </si>
  <si>
    <t>Tone</t>
  </si>
  <si>
    <t>Parkfield</t>
  </si>
  <si>
    <t>Claremont</t>
  </si>
  <si>
    <t>Swans</t>
  </si>
  <si>
    <t>Vipers</t>
  </si>
  <si>
    <t>Harlequins</t>
  </si>
  <si>
    <t>Jupiter</t>
  </si>
  <si>
    <t>Abbey</t>
  </si>
  <si>
    <t>Wyndham</t>
  </si>
  <si>
    <t>Champions</t>
  </si>
  <si>
    <t>Runners Up</t>
  </si>
  <si>
    <t>Relegated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</si>
</sst>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b/>
      <sz val="11"/>
      <name val="Microsoft New Tai Lue"/>
      <family val="2"/>
    </font>
    <font>
      <sz val="11"/>
      <name val="Microsoft New Tai Lue"/>
      <family val="2"/>
    </font>
    <font>
      <sz val="11"/>
      <name val="Arial"/>
      <family val="2"/>
    </font>
    <font>
      <sz val="11"/>
      <color rgb="FF000000"/>
      <name val="Microsoft New Tai Lue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4" borderId="8" xfId="0" applyFont="1" applyFill="1" applyBorder="1"/>
    <xf numFmtId="0" fontId="5" fillId="3" borderId="8" xfId="0" applyFont="1" applyFill="1" applyBorder="1"/>
    <xf numFmtId="0" fontId="0" fillId="0" borderId="0" xfId="0" applyBorder="1"/>
    <xf numFmtId="0" fontId="4" fillId="5" borderId="8" xfId="0" applyFont="1" applyFill="1" applyBorder="1" applyAlignment="1">
      <alignment horizontal="center"/>
    </xf>
    <xf numFmtId="0" fontId="2" fillId="5" borderId="8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164" fontId="2" fillId="5" borderId="8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5" fillId="5" borderId="8" xfId="0" applyFont="1" applyFill="1" applyBorder="1"/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New Tai Lu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New Tai Lue"/>
        <scheme val="none"/>
      </font>
      <numFmt numFmtId="164" formatCode="0.000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New Tai Lu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New Tai Lu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New Tai Lu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New Tai Lu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New Tai Lu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New Tai Lu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New Tai Lu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New Tai Lu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icrosoft New Tai Lu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13" totalsRowShown="0" headerRowDxfId="15" dataDxfId="0" headerRowBorderDxfId="14" tableBorderDxfId="13" totalsRowBorderDxfId="12">
  <autoFilter ref="A2:K13"/>
  <sortState ref="A3:K13">
    <sortCondition descending="1" ref="K3:K13"/>
    <sortCondition descending="1" ref="J3:J13"/>
  </sortState>
  <tableColumns count="11">
    <tableColumn id="1" name="Team" dataDxfId="11"/>
    <tableColumn id="2" name="Played" dataDxfId="10">
      <calculatedColumnFormula>+(C3)+(D3)+(E3)</calculatedColumnFormula>
    </tableColumn>
    <tableColumn id="3" name="Won" dataDxfId="9"/>
    <tableColumn id="4" name="Draw" dataDxfId="8"/>
    <tableColumn id="5" name="Lost" dataDxfId="7"/>
    <tableColumn id="6" name="Lost 50%" dataDxfId="6"/>
    <tableColumn id="7" name="Lost within 5" dataDxfId="5"/>
    <tableColumn id="8" name="Goals For" dataDxfId="4"/>
    <tableColumn id="9" name="Goals Against " dataDxfId="3"/>
    <tableColumn id="10" name="Goal Average" dataDxfId="2">
      <calculatedColumnFormula>SUM(H3/I3)</calculatedColumnFormula>
    </tableColumn>
    <tableColumn id="11" name="Points" dataDxfId="1">
      <calculatedColumnFormula>+(C3*5)+(D3*3)+(F3)+(G3*2)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C17" sqref="C17"/>
    </sheetView>
  </sheetViews>
  <sheetFormatPr defaultRowHeight="15"/>
  <cols>
    <col min="1" max="1" width="14.28515625" customWidth="1"/>
    <col min="12" max="12" width="14.7109375" customWidth="1"/>
  </cols>
  <sheetData>
    <row r="1" spans="1:12" ht="16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 ht="3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</row>
    <row r="3" spans="1:12" ht="17.25">
      <c r="A3" s="14" t="s">
        <v>12</v>
      </c>
      <c r="B3" s="15">
        <f t="shared" ref="B3:B13" si="0">+(C3)+(D3)+(E3)</f>
        <v>20</v>
      </c>
      <c r="C3" s="15">
        <v>18</v>
      </c>
      <c r="D3" s="15">
        <v>1</v>
      </c>
      <c r="E3" s="15">
        <v>1</v>
      </c>
      <c r="F3" s="15">
        <v>0</v>
      </c>
      <c r="G3" s="15">
        <v>1</v>
      </c>
      <c r="H3" s="15">
        <v>1088</v>
      </c>
      <c r="I3" s="15">
        <v>826</v>
      </c>
      <c r="J3" s="16">
        <f t="shared" ref="J3:J13" si="1">SUM(H3/I3)</f>
        <v>1.3171912832929782</v>
      </c>
      <c r="K3" s="17">
        <f t="shared" ref="K3:K13" si="2">+(C3*5)+(D3*3)+(F3)+(G3*2)</f>
        <v>95</v>
      </c>
      <c r="L3" s="18" t="s">
        <v>23</v>
      </c>
    </row>
    <row r="4" spans="1:12" ht="17.25">
      <c r="A4" s="8" t="s">
        <v>17</v>
      </c>
      <c r="B4" s="9">
        <f t="shared" si="0"/>
        <v>20</v>
      </c>
      <c r="C4" s="9">
        <v>16</v>
      </c>
      <c r="D4" s="9">
        <v>1</v>
      </c>
      <c r="E4" s="9">
        <v>3</v>
      </c>
      <c r="F4" s="9">
        <v>3</v>
      </c>
      <c r="G4" s="9">
        <v>0</v>
      </c>
      <c r="H4" s="9">
        <v>914</v>
      </c>
      <c r="I4" s="9">
        <v>699</v>
      </c>
      <c r="J4" s="10">
        <f t="shared" si="1"/>
        <v>1.30758226037196</v>
      </c>
      <c r="K4" s="11">
        <f t="shared" si="2"/>
        <v>86</v>
      </c>
      <c r="L4" s="19" t="s">
        <v>24</v>
      </c>
    </row>
    <row r="5" spans="1:12" ht="16.5">
      <c r="A5" s="8" t="s">
        <v>16</v>
      </c>
      <c r="B5" s="9">
        <f t="shared" si="0"/>
        <v>20</v>
      </c>
      <c r="C5" s="9">
        <v>13</v>
      </c>
      <c r="D5" s="9">
        <v>1</v>
      </c>
      <c r="E5" s="9">
        <v>6</v>
      </c>
      <c r="F5" s="9">
        <v>3</v>
      </c>
      <c r="G5" s="9">
        <v>3</v>
      </c>
      <c r="H5" s="9">
        <v>953</v>
      </c>
      <c r="I5" s="9">
        <v>799</v>
      </c>
      <c r="J5" s="10">
        <f t="shared" si="1"/>
        <v>1.1927409261576971</v>
      </c>
      <c r="K5" s="11">
        <f t="shared" si="2"/>
        <v>77</v>
      </c>
      <c r="L5" s="20"/>
    </row>
    <row r="6" spans="1:12" ht="16.5">
      <c r="A6" s="8" t="s">
        <v>13</v>
      </c>
      <c r="B6" s="12">
        <f t="shared" si="0"/>
        <v>20</v>
      </c>
      <c r="C6" s="9">
        <v>12</v>
      </c>
      <c r="D6" s="9">
        <v>1</v>
      </c>
      <c r="E6" s="9">
        <v>7</v>
      </c>
      <c r="F6" s="9">
        <v>7</v>
      </c>
      <c r="G6" s="9">
        <v>0</v>
      </c>
      <c r="H6" s="9">
        <v>867</v>
      </c>
      <c r="I6" s="9">
        <v>810</v>
      </c>
      <c r="J6" s="10">
        <f t="shared" si="1"/>
        <v>1.0703703703703704</v>
      </c>
      <c r="K6" s="13">
        <f t="shared" si="2"/>
        <v>70</v>
      </c>
      <c r="L6" s="20"/>
    </row>
    <row r="7" spans="1:12" ht="16.5">
      <c r="A7" s="8" t="s">
        <v>19</v>
      </c>
      <c r="B7" s="9">
        <f t="shared" si="0"/>
        <v>20</v>
      </c>
      <c r="C7" s="9">
        <v>11</v>
      </c>
      <c r="D7" s="9">
        <v>1</v>
      </c>
      <c r="E7" s="9">
        <v>8</v>
      </c>
      <c r="F7" s="9">
        <v>5</v>
      </c>
      <c r="G7" s="9">
        <v>2</v>
      </c>
      <c r="H7" s="9">
        <v>862</v>
      </c>
      <c r="I7" s="9">
        <v>842</v>
      </c>
      <c r="J7" s="10">
        <f t="shared" si="1"/>
        <v>1.0237529691211402</v>
      </c>
      <c r="K7" s="11">
        <f t="shared" si="2"/>
        <v>67</v>
      </c>
      <c r="L7" s="20"/>
    </row>
    <row r="8" spans="1:12" ht="16.5">
      <c r="A8" s="8" t="s">
        <v>14</v>
      </c>
      <c r="B8" s="12">
        <f t="shared" si="0"/>
        <v>20</v>
      </c>
      <c r="C8" s="9">
        <v>10</v>
      </c>
      <c r="D8" s="9">
        <v>1</v>
      </c>
      <c r="E8" s="9">
        <v>9</v>
      </c>
      <c r="F8" s="9">
        <v>6</v>
      </c>
      <c r="G8" s="9">
        <v>3</v>
      </c>
      <c r="H8" s="9">
        <v>907</v>
      </c>
      <c r="I8" s="9">
        <v>873</v>
      </c>
      <c r="J8" s="10">
        <f t="shared" si="1"/>
        <v>1.0389461626575029</v>
      </c>
      <c r="K8" s="13">
        <f t="shared" si="2"/>
        <v>65</v>
      </c>
      <c r="L8" s="20"/>
    </row>
    <row r="9" spans="1:12" ht="16.5">
      <c r="A9" s="8" t="s">
        <v>15</v>
      </c>
      <c r="B9" s="9">
        <f t="shared" si="0"/>
        <v>20</v>
      </c>
      <c r="C9" s="9">
        <v>9</v>
      </c>
      <c r="D9" s="9">
        <v>1</v>
      </c>
      <c r="E9" s="9">
        <v>10</v>
      </c>
      <c r="F9" s="9">
        <v>9</v>
      </c>
      <c r="G9" s="9">
        <v>0</v>
      </c>
      <c r="H9" s="9">
        <v>847</v>
      </c>
      <c r="I9" s="9">
        <v>905</v>
      </c>
      <c r="J9" s="10">
        <f t="shared" si="1"/>
        <v>0.93591160220994474</v>
      </c>
      <c r="K9" s="11">
        <f t="shared" si="2"/>
        <v>57</v>
      </c>
      <c r="L9" s="20"/>
    </row>
    <row r="10" spans="1:12" ht="16.5">
      <c r="A10" s="8" t="s">
        <v>20</v>
      </c>
      <c r="B10" s="12">
        <f t="shared" si="0"/>
        <v>20</v>
      </c>
      <c r="C10" s="9">
        <v>6</v>
      </c>
      <c r="D10" s="9">
        <v>0</v>
      </c>
      <c r="E10" s="9">
        <v>14</v>
      </c>
      <c r="F10" s="9">
        <v>11</v>
      </c>
      <c r="G10" s="9">
        <v>3</v>
      </c>
      <c r="H10" s="9">
        <v>828</v>
      </c>
      <c r="I10" s="9">
        <v>898</v>
      </c>
      <c r="J10" s="10">
        <f t="shared" si="1"/>
        <v>0.92204899777282856</v>
      </c>
      <c r="K10" s="13">
        <f t="shared" si="2"/>
        <v>47</v>
      </c>
    </row>
    <row r="11" spans="1:12" ht="16.5">
      <c r="A11" s="8" t="s">
        <v>21</v>
      </c>
      <c r="B11" s="12">
        <f t="shared" si="0"/>
        <v>20</v>
      </c>
      <c r="C11" s="9">
        <v>5</v>
      </c>
      <c r="D11" s="9">
        <v>1</v>
      </c>
      <c r="E11" s="9">
        <v>14</v>
      </c>
      <c r="F11" s="9">
        <v>10</v>
      </c>
      <c r="G11" s="9">
        <v>3</v>
      </c>
      <c r="H11" s="9">
        <v>718</v>
      </c>
      <c r="I11" s="9">
        <v>858</v>
      </c>
      <c r="J11" s="10">
        <f t="shared" si="1"/>
        <v>0.8368298368298368</v>
      </c>
      <c r="K11" s="13">
        <f t="shared" si="2"/>
        <v>44</v>
      </c>
    </row>
    <row r="12" spans="1:12" ht="16.5">
      <c r="A12" s="8" t="s">
        <v>18</v>
      </c>
      <c r="B12" s="12">
        <f t="shared" si="0"/>
        <v>20</v>
      </c>
      <c r="C12" s="9">
        <v>4</v>
      </c>
      <c r="D12" s="9">
        <v>0</v>
      </c>
      <c r="E12" s="9">
        <v>16</v>
      </c>
      <c r="F12" s="9">
        <v>13</v>
      </c>
      <c r="G12" s="9">
        <v>3</v>
      </c>
      <c r="H12" s="9">
        <v>790</v>
      </c>
      <c r="I12" s="9">
        <v>948</v>
      </c>
      <c r="J12" s="10">
        <f t="shared" si="1"/>
        <v>0.83333333333333337</v>
      </c>
      <c r="K12" s="13">
        <f t="shared" si="2"/>
        <v>39</v>
      </c>
    </row>
    <row r="13" spans="1:12" ht="17.25">
      <c r="A13" s="21" t="s">
        <v>22</v>
      </c>
      <c r="B13" s="22">
        <f t="shared" si="0"/>
        <v>20</v>
      </c>
      <c r="C13" s="23">
        <v>2</v>
      </c>
      <c r="D13" s="23">
        <v>0</v>
      </c>
      <c r="E13" s="23">
        <v>18</v>
      </c>
      <c r="F13" s="23">
        <v>12</v>
      </c>
      <c r="G13" s="23">
        <v>2</v>
      </c>
      <c r="H13" s="23">
        <v>619</v>
      </c>
      <c r="I13" s="23">
        <v>951</v>
      </c>
      <c r="J13" s="24">
        <f t="shared" si="1"/>
        <v>0.65089379600420605</v>
      </c>
      <c r="K13" s="25">
        <f t="shared" si="2"/>
        <v>26</v>
      </c>
      <c r="L13" s="26" t="s">
        <v>25</v>
      </c>
    </row>
  </sheetData>
  <pageMargins left="0.7" right="0.7" top="0.75" bottom="0.75" header="0.3" footer="0.3"/>
  <pageSetup orientation="portrait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2023-10-29T15:28:02Z</dcterms:created>
  <dcterms:modified xsi:type="dcterms:W3CDTF">2024-05-20T14:53:11Z</dcterms:modified>
</cp:coreProperties>
</file>